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你可努努力吧\SCU博士期间\Yang’s Group\AI辅助工程化免疫细胞\抗体\实验\"/>
    </mc:Choice>
  </mc:AlternateContent>
  <xr:revisionPtr revIDLastSave="0" documentId="13_ncr:1_{33EFD659-FF6B-4497-8433-A30A90FDC200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Sheet1" sheetId="1" r:id="rId1"/>
    <sheet name="荧光分光" sheetId="2" r:id="rId2"/>
  </sheets>
  <calcPr calcId="181029"/>
</workbook>
</file>

<file path=xl/calcChain.xml><?xml version="1.0" encoding="utf-8"?>
<calcChain xmlns="http://schemas.openxmlformats.org/spreadsheetml/2006/main">
  <c r="F59" i="2" l="1"/>
  <c r="F49" i="2"/>
  <c r="D21" i="2" l="1"/>
  <c r="F20" i="2"/>
  <c r="F19" i="2"/>
  <c r="F18" i="2"/>
  <c r="F17" i="2"/>
</calcChain>
</file>

<file path=xl/sharedStrings.xml><?xml version="1.0" encoding="utf-8"?>
<sst xmlns="http://schemas.openxmlformats.org/spreadsheetml/2006/main" count="309" uniqueCount="190">
  <si>
    <t>buffer</t>
  </si>
  <si>
    <t>cd3</t>
  </si>
  <si>
    <t xml:space="preserve">stability </t>
  </si>
  <si>
    <t>control</t>
  </si>
  <si>
    <t>fresh</t>
  </si>
  <si>
    <t>300ul</t>
  </si>
  <si>
    <t>10uM-25nM</t>
  </si>
  <si>
    <t>蛋白比例</t>
  </si>
  <si>
    <t>蛋白2uM</t>
  </si>
  <si>
    <t>n=1</t>
  </si>
  <si>
    <t>dsDNA 50nM</t>
  </si>
  <si>
    <t>buffer体积</t>
  </si>
  <si>
    <t>每个孔给100ul</t>
  </si>
  <si>
    <t>dsDNA 25nM</t>
  </si>
  <si>
    <t>75+225</t>
  </si>
  <si>
    <t>dsDNA</t>
  </si>
  <si>
    <t>没有作用的结果:与对照组同样的位置 同样的深浅</t>
  </si>
  <si>
    <t>37℃</t>
    <phoneticPr fontId="2" type="noConversion"/>
  </si>
  <si>
    <t>pcr 10 nM</t>
    <phoneticPr fontId="2" type="noConversion"/>
  </si>
  <si>
    <t>pcr1 nM</t>
    <phoneticPr fontId="2" type="noConversion"/>
  </si>
  <si>
    <t>dsDNA 4°C</t>
    <phoneticPr fontId="2" type="noConversion"/>
  </si>
  <si>
    <t>dsDNA 37°C</t>
    <phoneticPr fontId="2" type="noConversion"/>
  </si>
  <si>
    <t>buffer</t>
    <phoneticPr fontId="2" type="noConversion"/>
  </si>
  <si>
    <r>
      <t>ds</t>
    </r>
    <r>
      <rPr>
        <sz val="11"/>
        <rFont val="宋体"/>
        <family val="3"/>
        <charset val="134"/>
      </rPr>
      <t>DNA+</t>
    </r>
    <r>
      <rPr>
        <sz val="11"/>
        <rFont val="宋体"/>
        <family val="3"/>
        <charset val="134"/>
      </rPr>
      <t xml:space="preserve">pdgf </t>
    </r>
    <phoneticPr fontId="2" type="noConversion"/>
  </si>
  <si>
    <t>dsDNA+cd3</t>
    <phoneticPr fontId="2" type="noConversion"/>
  </si>
  <si>
    <t>dsDNA+pdgf+cd3</t>
    <phoneticPr fontId="2" type="noConversion"/>
  </si>
  <si>
    <t>琼脂糖凝胶：</t>
    <phoneticPr fontId="2" type="noConversion"/>
  </si>
  <si>
    <t>可能分不开</t>
    <phoneticPr fontId="2" type="noConversion"/>
  </si>
  <si>
    <r>
      <t>C</t>
    </r>
    <r>
      <rPr>
        <sz val="11"/>
        <rFont val="宋体"/>
        <family val="3"/>
        <charset val="134"/>
      </rPr>
      <t>D3 Aptamer</t>
    </r>
    <phoneticPr fontId="2" type="noConversion"/>
  </si>
  <si>
    <r>
      <t>P</t>
    </r>
    <r>
      <rPr>
        <sz val="11"/>
        <rFont val="宋体"/>
        <family val="3"/>
        <charset val="134"/>
      </rPr>
      <t>DGF</t>
    </r>
    <r>
      <rPr>
        <sz val="11"/>
        <rFont val="宋体"/>
        <family val="3"/>
        <charset val="134"/>
      </rPr>
      <t xml:space="preserve"> Aptamer</t>
    </r>
    <phoneticPr fontId="2" type="noConversion"/>
  </si>
  <si>
    <t>A组孵育后+PDGF aptamer</t>
    <phoneticPr fontId="2" type="noConversion"/>
  </si>
  <si>
    <t>B组孵育后+CD3 aptamer</t>
    <phoneticPr fontId="2" type="noConversion"/>
  </si>
  <si>
    <t>CD3 Aptamer+CD3 protein（A）37度1h</t>
    <phoneticPr fontId="2" type="noConversion"/>
  </si>
  <si>
    <t>PDGF Aptamer+PDGF protein（B）37度1h</t>
    <phoneticPr fontId="2" type="noConversion"/>
  </si>
  <si>
    <t>避免是非特异性吸附：相较于AB条带明显变深</t>
    <phoneticPr fontId="2" type="noConversion"/>
  </si>
  <si>
    <t>有结合：相较于单链核酸条带明显变浅</t>
    <phoneticPr fontId="2" type="noConversion"/>
  </si>
  <si>
    <t>双链条带明显变浅</t>
    <phoneticPr fontId="2" type="noConversion"/>
  </si>
  <si>
    <t>ssDNA 孵育 1：1</t>
    <phoneticPr fontId="2" type="noConversion"/>
  </si>
  <si>
    <r>
      <t>dsDNA+PDGF protein+</t>
    </r>
    <r>
      <rPr>
        <sz val="11"/>
        <rFont val="宋体"/>
        <family val="3"/>
        <charset val="134"/>
      </rPr>
      <t>CD3 protein</t>
    </r>
    <r>
      <rPr>
        <sz val="11"/>
        <rFont val="宋体"/>
        <family val="3"/>
        <charset val="134"/>
      </rPr>
      <t>(C)</t>
    </r>
    <phoneticPr fontId="2" type="noConversion"/>
  </si>
  <si>
    <r>
      <t>预期结果:AB</t>
    </r>
    <r>
      <rPr>
        <sz val="11"/>
        <rFont val="宋体"/>
        <family val="3"/>
        <charset val="134"/>
      </rPr>
      <t xml:space="preserve">组单链核酸量变少(被滞留) </t>
    </r>
    <r>
      <rPr>
        <sz val="11"/>
        <rFont val="宋体"/>
        <family val="3"/>
        <charset val="134"/>
      </rPr>
      <t>C</t>
    </r>
    <r>
      <rPr>
        <sz val="11"/>
        <rFont val="宋体"/>
        <family val="3"/>
        <charset val="134"/>
      </rPr>
      <t>组双链核酸量变少(被滞留)  后添加ss</t>
    </r>
    <r>
      <rPr>
        <sz val="11"/>
        <rFont val="宋体"/>
        <family val="3"/>
        <charset val="134"/>
      </rPr>
      <t>DNA</t>
    </r>
    <r>
      <rPr>
        <sz val="11"/>
        <rFont val="宋体"/>
        <family val="3"/>
        <charset val="134"/>
      </rPr>
      <t>跑下来</t>
    </r>
    <r>
      <rPr>
        <sz val="11"/>
        <rFont val="宋体"/>
        <family val="3"/>
        <charset val="134"/>
      </rPr>
      <t xml:space="preserve"> 且深度不变</t>
    </r>
    <phoneticPr fontId="2" type="noConversion"/>
  </si>
  <si>
    <r>
      <t>ds</t>
    </r>
    <r>
      <rPr>
        <sz val="11"/>
        <rFont val="宋体"/>
        <family val="3"/>
        <charset val="134"/>
      </rPr>
      <t>DNA</t>
    </r>
    <phoneticPr fontId="2" type="noConversion"/>
  </si>
  <si>
    <t>结果：</t>
    <phoneticPr fontId="2" type="noConversion"/>
  </si>
  <si>
    <t>制备：</t>
    <phoneticPr fontId="2" type="noConversion"/>
  </si>
  <si>
    <t>上样：</t>
    <phoneticPr fontId="2" type="noConversion"/>
  </si>
  <si>
    <t>一般：50 ug/mL =50ng/μL 16孔梳 10ul</t>
    <phoneticPr fontId="2" type="noConversion"/>
  </si>
  <si>
    <r>
      <t>1</t>
    </r>
    <r>
      <rPr>
        <sz val="11"/>
        <rFont val="宋体"/>
        <family val="3"/>
        <charset val="134"/>
      </rPr>
      <t>0 μL</t>
    </r>
    <phoneticPr fontId="2" type="noConversion"/>
  </si>
  <si>
    <r>
      <t>1</t>
    </r>
    <r>
      <rPr>
        <sz val="11"/>
        <rFont val="宋体"/>
        <family val="3"/>
        <charset val="134"/>
      </rPr>
      <t>0uM</t>
    </r>
    <phoneticPr fontId="2" type="noConversion"/>
  </si>
  <si>
    <r>
      <t>25 nM=25 nmol/L=25pMol/ml=25 fmol/μL=（M=14000）=0.35ng/μL
至少要</t>
    </r>
    <r>
      <rPr>
        <sz val="11"/>
        <color rgb="FFFF0000"/>
        <rFont val="宋体"/>
        <family val="3"/>
        <charset val="134"/>
      </rPr>
      <t>500nM</t>
    </r>
    <r>
      <rPr>
        <sz val="11"/>
        <rFont val="宋体"/>
        <family val="3"/>
        <charset val="134"/>
      </rPr>
      <t xml:space="preserve">对应7ng/ul
</t>
    </r>
    <phoneticPr fontId="2" type="noConversion"/>
  </si>
  <si>
    <t>10uM 0.5+9.5</t>
    <phoneticPr fontId="2" type="noConversion"/>
  </si>
  <si>
    <t>先溶解到99.25ul里面 99.25*6=595.5 0.75*6=4.5</t>
    <phoneticPr fontId="2" type="noConversion"/>
  </si>
  <si>
    <r>
      <t>2</t>
    </r>
    <r>
      <rPr>
        <sz val="11"/>
        <rFont val="宋体"/>
        <family val="3"/>
        <charset val="134"/>
      </rPr>
      <t>5nM</t>
    </r>
    <phoneticPr fontId="2" type="noConversion"/>
  </si>
  <si>
    <r>
      <t>3</t>
    </r>
    <r>
      <rPr>
        <sz val="11"/>
        <rFont val="宋体"/>
        <family val="3"/>
        <charset val="134"/>
      </rPr>
      <t>00ul</t>
    </r>
    <phoneticPr fontId="2" type="noConversion"/>
  </si>
  <si>
    <t>500nm</t>
    <phoneticPr fontId="2" type="noConversion"/>
  </si>
  <si>
    <r>
      <t>3</t>
    </r>
    <r>
      <rPr>
        <sz val="11"/>
        <rFont val="宋体"/>
        <family val="3"/>
        <charset val="134"/>
      </rPr>
      <t>0ul</t>
    </r>
    <phoneticPr fontId="2" type="noConversion"/>
  </si>
  <si>
    <t>蛋白用量</t>
    <phoneticPr fontId="2" type="noConversion"/>
  </si>
  <si>
    <t>4+396</t>
    <phoneticPr fontId="2" type="noConversion"/>
  </si>
  <si>
    <t>2+398</t>
    <phoneticPr fontId="2" type="noConversion"/>
  </si>
  <si>
    <t>总计：</t>
    <phoneticPr fontId="2" type="noConversion"/>
  </si>
  <si>
    <t>Fluorescence spectrophotometer</t>
  </si>
  <si>
    <t>dsDNA 100nM</t>
    <phoneticPr fontId="2" type="noConversion"/>
  </si>
  <si>
    <t>漂白前后都测</t>
    <phoneticPr fontId="2" type="noConversion"/>
  </si>
  <si>
    <r>
      <t>时间问题 仅测定</t>
    </r>
    <r>
      <rPr>
        <sz val="11"/>
        <rFont val="宋体"/>
        <family val="3"/>
        <charset val="134"/>
      </rPr>
      <t>25nM</t>
    </r>
    <phoneticPr fontId="2" type="noConversion"/>
  </si>
  <si>
    <r>
      <t>Protein affinity</t>
    </r>
    <r>
      <rPr>
        <sz val="16.5"/>
        <color rgb="FF000000"/>
        <rFont val="宋体"/>
        <family val="3"/>
        <charset val="134"/>
      </rPr>
      <t>：</t>
    </r>
    <r>
      <rPr>
        <sz val="16.5"/>
        <color rgb="FF000000"/>
        <rFont val="Georgia"/>
        <family val="1"/>
      </rPr>
      <t>251014</t>
    </r>
    <phoneticPr fontId="2" type="noConversion"/>
  </si>
  <si>
    <r>
      <rPr>
        <b/>
        <sz val="16.5"/>
        <color rgb="FF000000"/>
        <rFont val="宋体"/>
        <family val="3"/>
        <charset val="134"/>
      </rPr>
      <t>琼脂糖凝胶：</t>
    </r>
    <r>
      <rPr>
        <b/>
        <sz val="16.5"/>
        <color rgb="FF000000"/>
        <rFont val="Georgia"/>
        <family val="1"/>
      </rPr>
      <t>251014</t>
    </r>
    <phoneticPr fontId="2" type="noConversion"/>
  </si>
  <si>
    <t>Microplate Reader</t>
    <phoneticPr fontId="2" type="noConversion"/>
  </si>
  <si>
    <r>
      <t>Protein Affinity</t>
    </r>
    <r>
      <rPr>
        <sz val="11"/>
        <color rgb="FF000000"/>
        <rFont val="宋体"/>
        <family val="3"/>
        <charset val="134"/>
      </rPr>
      <t>：</t>
    </r>
    <r>
      <rPr>
        <sz val="11"/>
        <color rgb="FF000000"/>
        <rFont val="Georgia"/>
        <family val="1"/>
      </rPr>
      <t>251008</t>
    </r>
    <phoneticPr fontId="2" type="noConversion"/>
  </si>
  <si>
    <t>pdgf</t>
    <phoneticPr fontId="2" type="noConversion"/>
  </si>
  <si>
    <t>pcr</t>
    <phoneticPr fontId="2" type="noConversion"/>
  </si>
  <si>
    <t>100 nM，n=1</t>
    <phoneticPr fontId="2" type="noConversion"/>
  </si>
  <si>
    <r>
      <t>Formation of dsDNA</t>
    </r>
    <r>
      <rPr>
        <sz val="11"/>
        <color rgb="FF000000"/>
        <rFont val="宋体"/>
        <family val="3"/>
        <charset val="134"/>
      </rPr>
      <t>：</t>
    </r>
    <r>
      <rPr>
        <sz val="11"/>
        <color rgb="FF000000"/>
        <rFont val="Georgia"/>
        <family val="1"/>
      </rPr>
      <t>251007</t>
    </r>
    <phoneticPr fontId="2" type="noConversion"/>
  </si>
  <si>
    <r>
      <t>n</t>
    </r>
    <r>
      <rPr>
        <sz val="11"/>
        <rFont val="宋体"/>
        <family val="3"/>
        <charset val="134"/>
      </rPr>
      <t>=2</t>
    </r>
    <phoneticPr fontId="2" type="noConversion"/>
  </si>
  <si>
    <t>fresh（1） CD3+PDGF Aptamer</t>
    <phoneticPr fontId="13" type="noConversion"/>
  </si>
  <si>
    <t>fresh（9）</t>
    <phoneticPr fontId="13" type="noConversion"/>
  </si>
  <si>
    <t>Donor 10nM</t>
    <phoneticPr fontId="13" type="noConversion"/>
  </si>
  <si>
    <t>Aceptor 10nM</t>
    <phoneticPr fontId="13" type="noConversion"/>
  </si>
  <si>
    <t>fresh（2）</t>
    <phoneticPr fontId="13" type="noConversion"/>
  </si>
  <si>
    <t>fresh（10）</t>
  </si>
  <si>
    <t>fresh（3）</t>
  </si>
  <si>
    <t>fresh（4）</t>
  </si>
  <si>
    <t>fresh（5）</t>
  </si>
  <si>
    <t>fresh（6）</t>
  </si>
  <si>
    <t>fresh（7）</t>
  </si>
  <si>
    <t>100nM</t>
    <phoneticPr fontId="13" type="noConversion"/>
  </si>
  <si>
    <t>fresh（8）</t>
  </si>
  <si>
    <t>⬆dsDNA from PCR</t>
    <phoneticPr fontId="13" type="noConversion"/>
  </si>
  <si>
    <t>volume：</t>
    <phoneticPr fontId="2" type="noConversion"/>
  </si>
  <si>
    <r>
      <t>2</t>
    </r>
    <r>
      <rPr>
        <sz val="11"/>
        <rFont val="宋体"/>
        <family val="3"/>
        <charset val="134"/>
      </rPr>
      <t>00ul</t>
    </r>
    <phoneticPr fontId="2" type="noConversion"/>
  </si>
  <si>
    <t>dsDNA</t>
    <phoneticPr fontId="15" type="noConversion"/>
  </si>
  <si>
    <r>
      <t>P</t>
    </r>
    <r>
      <rPr>
        <sz val="11"/>
        <rFont val="宋体"/>
        <family val="3"/>
        <charset val="134"/>
      </rPr>
      <t>DGF</t>
    </r>
    <phoneticPr fontId="15" type="noConversion"/>
  </si>
  <si>
    <r>
      <t>c</t>
    </r>
    <r>
      <rPr>
        <sz val="11"/>
        <rFont val="宋体"/>
        <family val="3"/>
        <charset val="134"/>
      </rPr>
      <t>d3</t>
    </r>
    <phoneticPr fontId="15" type="noConversion"/>
  </si>
  <si>
    <t>fresh</t>
    <phoneticPr fontId="15" type="noConversion"/>
  </si>
  <si>
    <t>buffer</t>
    <phoneticPr fontId="15" type="noConversion"/>
  </si>
  <si>
    <r>
      <t>1</t>
    </r>
    <r>
      <rPr>
        <sz val="11"/>
        <rFont val="宋体"/>
        <family val="3"/>
        <charset val="134"/>
      </rPr>
      <t>0um</t>
    </r>
    <phoneticPr fontId="15" type="noConversion"/>
  </si>
  <si>
    <t>浓度nm</t>
    <phoneticPr fontId="15" type="noConversion"/>
  </si>
  <si>
    <r>
      <t>3</t>
    </r>
    <r>
      <rPr>
        <sz val="11"/>
        <rFont val="宋体"/>
        <family val="3"/>
        <charset val="134"/>
      </rPr>
      <t>00ul</t>
    </r>
  </si>
  <si>
    <t>300ul(重复测定)</t>
    <phoneticPr fontId="15" type="noConversion"/>
  </si>
  <si>
    <t>20ul</t>
    <phoneticPr fontId="15" type="noConversion"/>
  </si>
  <si>
    <r>
      <t>s</t>
    </r>
    <r>
      <rPr>
        <sz val="11"/>
        <rFont val="宋体"/>
        <family val="3"/>
        <charset val="134"/>
      </rPr>
      <t>1</t>
    </r>
    <phoneticPr fontId="15" type="noConversion"/>
  </si>
  <si>
    <t>5+495</t>
    <phoneticPr fontId="15" type="noConversion"/>
  </si>
  <si>
    <t>已有1mL（今天新配）</t>
    <phoneticPr fontId="15" type="noConversion"/>
  </si>
  <si>
    <t>今天新配1ml</t>
    <phoneticPr fontId="15" type="noConversion"/>
  </si>
  <si>
    <t>300+300（单药200nM 500ul）</t>
    <phoneticPr fontId="15" type="noConversion"/>
  </si>
  <si>
    <t>n=2</t>
    <phoneticPr fontId="15" type="noConversion"/>
  </si>
  <si>
    <t>每个测定10次</t>
    <phoneticPr fontId="15" type="noConversion"/>
  </si>
  <si>
    <r>
      <t>s</t>
    </r>
    <r>
      <rPr>
        <sz val="11"/>
        <rFont val="宋体"/>
        <family val="3"/>
        <charset val="134"/>
      </rPr>
      <t>2</t>
    </r>
    <phoneticPr fontId="15" type="noConversion"/>
  </si>
  <si>
    <t>2+398</t>
    <phoneticPr fontId="15" type="noConversion"/>
  </si>
  <si>
    <t>150s1+150</t>
    <phoneticPr fontId="15" type="noConversion"/>
  </si>
  <si>
    <r>
      <t>s</t>
    </r>
    <r>
      <rPr>
        <sz val="11"/>
        <rFont val="宋体"/>
        <family val="3"/>
        <charset val="134"/>
      </rPr>
      <t>3</t>
    </r>
    <r>
      <rPr>
        <sz val="11"/>
        <color theme="1"/>
        <rFont val="等线"/>
        <family val="2"/>
        <scheme val="minor"/>
      </rPr>
      <t/>
    </r>
  </si>
  <si>
    <t>75s1+225</t>
    <phoneticPr fontId="15" type="noConversion"/>
  </si>
  <si>
    <r>
      <t>s</t>
    </r>
    <r>
      <rPr>
        <sz val="11"/>
        <rFont val="宋体"/>
        <family val="3"/>
        <charset val="134"/>
      </rPr>
      <t>4</t>
    </r>
    <r>
      <rPr>
        <sz val="11"/>
        <color theme="1"/>
        <rFont val="等线"/>
        <family val="2"/>
        <scheme val="minor"/>
      </rPr>
      <t/>
    </r>
  </si>
  <si>
    <t>30s1+270</t>
    <phoneticPr fontId="15" type="noConversion"/>
  </si>
  <si>
    <r>
      <t>s</t>
    </r>
    <r>
      <rPr>
        <sz val="11"/>
        <rFont val="宋体"/>
        <family val="3"/>
        <charset val="134"/>
      </rPr>
      <t>5</t>
    </r>
    <r>
      <rPr>
        <sz val="11"/>
        <color theme="1"/>
        <rFont val="等线"/>
        <family val="2"/>
        <scheme val="minor"/>
      </rPr>
      <t/>
    </r>
  </si>
  <si>
    <t>15s1+285</t>
    <phoneticPr fontId="15" type="noConversion"/>
  </si>
  <si>
    <r>
      <t>s</t>
    </r>
    <r>
      <rPr>
        <sz val="11"/>
        <rFont val="宋体"/>
        <family val="3"/>
        <charset val="134"/>
      </rPr>
      <t>6</t>
    </r>
    <r>
      <rPr>
        <sz val="11"/>
        <color theme="1"/>
        <rFont val="等线"/>
        <family val="2"/>
        <scheme val="minor"/>
      </rPr>
      <t/>
    </r>
  </si>
  <si>
    <t>7.5s1+292.5</t>
    <phoneticPr fontId="15" type="noConversion"/>
  </si>
  <si>
    <t>做Tween和PBS组</t>
  </si>
  <si>
    <t>多个组看一下ab值会不会变化</t>
    <phoneticPr fontId="15" type="noConversion"/>
  </si>
  <si>
    <t>1011只做Tween组</t>
    <phoneticPr fontId="15" type="noConversion"/>
  </si>
  <si>
    <t>荧光漂白测定γ（最后做）</t>
    <phoneticPr fontId="15" type="noConversion"/>
  </si>
  <si>
    <t>LLOQ也能做</t>
    <phoneticPr fontId="15" type="noConversion"/>
  </si>
  <si>
    <t>E算一下</t>
    <phoneticPr fontId="15" type="noConversion"/>
  </si>
  <si>
    <t>后期：</t>
    <phoneticPr fontId="15" type="noConversion"/>
  </si>
  <si>
    <t>比例重新做</t>
    <phoneticPr fontId="15" type="noConversion"/>
  </si>
  <si>
    <r>
      <t>LLOQ γ ab</t>
    </r>
    <r>
      <rPr>
        <sz val="16.5"/>
        <color rgb="FF000000"/>
        <rFont val="宋体"/>
        <family val="3"/>
        <charset val="134"/>
      </rPr>
      <t>：</t>
    </r>
    <r>
      <rPr>
        <sz val="16.5"/>
        <color rgb="FF000000"/>
        <rFont val="Georgia"/>
        <family val="1"/>
      </rPr>
      <t>251011</t>
    </r>
    <phoneticPr fontId="2" type="noConversion"/>
  </si>
  <si>
    <r>
      <t>LLOQ ab</t>
    </r>
    <r>
      <rPr>
        <sz val="11"/>
        <color rgb="FF000000"/>
        <rFont val="宋体"/>
        <family val="3"/>
        <charset val="134"/>
      </rPr>
      <t>：</t>
    </r>
    <r>
      <rPr>
        <sz val="11"/>
        <color rgb="FF000000"/>
        <rFont val="Georgia"/>
        <family val="1"/>
      </rPr>
      <t>251007</t>
    </r>
    <phoneticPr fontId="2" type="noConversion"/>
  </si>
  <si>
    <r>
      <rPr>
        <b/>
        <sz val="16.5"/>
        <color rgb="FF000000"/>
        <rFont val="宋体"/>
        <family val="3"/>
        <charset val="134"/>
      </rPr>
      <t>单链蛋白结合对dsDNA形成的影响：</t>
    </r>
    <r>
      <rPr>
        <b/>
        <sz val="16.5"/>
        <color rgb="FF000000"/>
        <rFont val="Georgia"/>
        <family val="1"/>
      </rPr>
      <t>251014</t>
    </r>
    <phoneticPr fontId="2" type="noConversion"/>
  </si>
  <si>
    <r>
      <t>0.75</t>
    </r>
    <r>
      <rPr>
        <sz val="11"/>
        <rFont val="宋体"/>
        <family val="3"/>
        <charset val="134"/>
      </rPr>
      <t>/300ul</t>
    </r>
  </si>
  <si>
    <t>先溶解到99.25ul里面 99.25*6=595.5 0.75*6=4.5(每个孔给100ul)</t>
    <phoneticPr fontId="2" type="noConversion"/>
  </si>
  <si>
    <t>CD3 aptamer+CD3 蛋白</t>
    <phoneticPr fontId="2" type="noConversion"/>
  </si>
  <si>
    <t>PDGF aptamer+PDGF 蛋白</t>
    <phoneticPr fontId="2" type="noConversion"/>
  </si>
  <si>
    <t>dsDNA做为对照</t>
    <phoneticPr fontId="2" type="noConversion"/>
  </si>
  <si>
    <t>分组：n=1</t>
    <phoneticPr fontId="2" type="noConversion"/>
  </si>
  <si>
    <t>用时：1h+2h</t>
    <phoneticPr fontId="2" type="noConversion"/>
  </si>
  <si>
    <t>先配1 uM ssDNA：100-1，1+99</t>
    <phoneticPr fontId="2" type="noConversion"/>
  </si>
  <si>
    <t>1uM 15+7.5蛋白+7.5ul buffer</t>
    <phoneticPr fontId="2" type="noConversion"/>
  </si>
  <si>
    <t>补配10 uM ssDNA：100-10，2+18</t>
    <phoneticPr fontId="2" type="noConversion"/>
  </si>
  <si>
    <t>10 uM 1+5+5+9</t>
    <phoneticPr fontId="2" type="noConversion"/>
  </si>
  <si>
    <r>
      <t>需要孵育1h，制胶</t>
    </r>
    <r>
      <rPr>
        <sz val="11"/>
        <rFont val="宋体"/>
        <family val="3"/>
        <charset val="134"/>
      </rPr>
      <t>2%</t>
    </r>
    <phoneticPr fontId="2" type="noConversion"/>
  </si>
  <si>
    <r>
      <rPr>
        <sz val="11"/>
        <rFont val="宋体"/>
        <family val="3"/>
        <charset val="134"/>
      </rPr>
      <t xml:space="preserve">1uM </t>
    </r>
    <r>
      <rPr>
        <sz val="11"/>
        <rFont val="宋体"/>
        <family val="3"/>
        <charset val="134"/>
      </rPr>
      <t>7</t>
    </r>
    <r>
      <rPr>
        <sz val="11"/>
        <rFont val="宋体"/>
        <family val="3"/>
        <charset val="134"/>
      </rPr>
      <t>.</t>
    </r>
    <r>
      <rPr>
        <sz val="11"/>
        <rFont val="宋体"/>
        <family val="3"/>
        <charset val="134"/>
      </rPr>
      <t>5ss</t>
    </r>
    <r>
      <rPr>
        <sz val="11"/>
        <rFont val="宋体"/>
        <family val="3"/>
        <charset val="134"/>
      </rPr>
      <t>DNA+3.75蛋白+288.75</t>
    </r>
    <phoneticPr fontId="2" type="noConversion"/>
  </si>
  <si>
    <t>此列为之前的比例</t>
    <phoneticPr fontId="2" type="noConversion"/>
  </si>
  <si>
    <t>1uM 5+5</t>
    <phoneticPr fontId="2" type="noConversion"/>
  </si>
  <si>
    <t>A取10，加0.5（10uM）</t>
    <phoneticPr fontId="2" type="noConversion"/>
  </si>
  <si>
    <t>loading buffer：取10ul+2ulbuffer</t>
    <phoneticPr fontId="2" type="noConversion"/>
  </si>
  <si>
    <r>
      <t>mrker：10</t>
    </r>
    <r>
      <rPr>
        <sz val="11"/>
        <rFont val="宋体"/>
        <family val="3"/>
        <charset val="134"/>
      </rPr>
      <t>ul（过多）</t>
    </r>
    <phoneticPr fontId="2" type="noConversion"/>
  </si>
  <si>
    <r>
      <t>琼脂糖凝胶：1</t>
    </r>
    <r>
      <rPr>
        <sz val="11"/>
        <rFont val="宋体"/>
        <family val="3"/>
        <charset val="134"/>
      </rPr>
      <t>.5%</t>
    </r>
    <phoneticPr fontId="2" type="noConversion"/>
  </si>
  <si>
    <r>
      <rPr>
        <b/>
        <sz val="16.5"/>
        <color rgb="FF000000"/>
        <rFont val="宋体"/>
        <family val="3"/>
        <charset val="134"/>
      </rPr>
      <t>单链蛋白结合对dsDNA形成的影响：</t>
    </r>
    <r>
      <rPr>
        <b/>
        <sz val="16.5"/>
        <color rgb="FF000000"/>
        <rFont val="Georgia"/>
        <family val="1"/>
      </rPr>
      <t>251017</t>
    </r>
    <phoneticPr fontId="2" type="noConversion"/>
  </si>
  <si>
    <r>
      <t>10uM 0.7</t>
    </r>
    <r>
      <rPr>
        <sz val="11"/>
        <rFont val="宋体"/>
        <family val="3"/>
        <charset val="134"/>
      </rPr>
      <t>5ds</t>
    </r>
    <r>
      <rPr>
        <sz val="11"/>
        <rFont val="宋体"/>
        <family val="3"/>
        <charset val="134"/>
      </rPr>
      <t>DNA+299.25</t>
    </r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</si>
  <si>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</si>
  <si>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</si>
  <si>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</si>
  <si>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</si>
  <si>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</si>
  <si>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</si>
  <si>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CD3 aptamer+pdgf蛋白</t>
    <phoneticPr fontId="2" type="noConversion"/>
  </si>
  <si>
    <t>PDGF aptamer+CD3 蛋白</t>
    <phoneticPr fontId="2" type="noConversion"/>
  </si>
  <si>
    <r>
      <t xml:space="preserve">1uM </t>
    </r>
    <r>
      <rPr>
        <sz val="11"/>
        <rFont val="宋体"/>
        <family val="3"/>
        <charset val="134"/>
      </rPr>
      <t>7</t>
    </r>
    <r>
      <rPr>
        <sz val="11"/>
        <rFont val="宋体"/>
        <family val="3"/>
        <charset val="134"/>
      </rPr>
      <t>.</t>
    </r>
    <r>
      <rPr>
        <sz val="11"/>
        <rFont val="宋体"/>
        <family val="3"/>
        <charset val="134"/>
      </rPr>
      <t>5ss</t>
    </r>
    <r>
      <rPr>
        <sz val="11"/>
        <rFont val="宋体"/>
        <family val="3"/>
        <charset val="134"/>
      </rPr>
      <t>DNA+7.5另一ssDNA+285 1h</t>
    </r>
    <phoneticPr fontId="2" type="noConversion"/>
  </si>
  <si>
    <t>G</t>
    <phoneticPr fontId="2" type="noConversion"/>
  </si>
  <si>
    <t>结果：条带太浅</t>
    <phoneticPr fontId="2" type="noConversion"/>
  </si>
  <si>
    <t>10uM 2+18</t>
    <phoneticPr fontId="2" type="noConversion"/>
  </si>
  <si>
    <r>
      <t>25 nM=25 nmol/L=25pMol/ml=25 fmol/μL=（M=14000）=0.35ng/μL
改到去1</t>
    </r>
    <r>
      <rPr>
        <sz val="11"/>
        <color rgb="FFFF0000"/>
        <rFont val="宋体"/>
        <family val="3"/>
        <charset val="134"/>
      </rPr>
      <t>uM</t>
    </r>
    <r>
      <rPr>
        <sz val="11"/>
        <rFont val="宋体"/>
        <family val="3"/>
        <charset val="134"/>
      </rPr>
      <t xml:space="preserve">对应14ng/ul
</t>
    </r>
    <phoneticPr fontId="2" type="noConversion"/>
  </si>
  <si>
    <t>A组孵育后+PDGF aptamer RT0.5 h</t>
    <phoneticPr fontId="2" type="noConversion"/>
  </si>
  <si>
    <t>B组孵育后+CD3 aptamer RT0.5 h</t>
    <phoneticPr fontId="2" type="noConversion"/>
  </si>
  <si>
    <r>
      <t>marker：10</t>
    </r>
    <r>
      <rPr>
        <sz val="11"/>
        <rFont val="宋体"/>
        <family val="3"/>
        <charset val="134"/>
      </rPr>
      <t>ul</t>
    </r>
    <phoneticPr fontId="2" type="noConversion"/>
  </si>
  <si>
    <t>1h后，补加7.5另一1uM ssDNA,RT 0.5h</t>
    <phoneticPr fontId="2" type="noConversion"/>
  </si>
  <si>
    <t>4度保存</t>
    <phoneticPr fontId="2" type="noConversion"/>
  </si>
  <si>
    <t>RT 0.5h</t>
    <phoneticPr fontId="2" type="noConversion"/>
  </si>
  <si>
    <t>CD3 Aptamer+PDGF protein（H）37度1h</t>
    <phoneticPr fontId="2" type="noConversion"/>
  </si>
  <si>
    <t>PDGF Aptamer+CD3 protein（K）37度1h</t>
    <phoneticPr fontId="2" type="noConversion"/>
  </si>
  <si>
    <t>20ul：10uM ssDNA 2+2uM 蛋白 10ul+8ul buffer</t>
    <phoneticPr fontId="2" type="noConversion"/>
  </si>
  <si>
    <t>20ul：10uM ssDNA 2+2uM 蛋白 10ul+8ul buffer
（10ul 10uM ssDNA 1+2uM 蛋白 5ul+4ul buffer）</t>
    <phoneticPr fontId="2" type="noConversion"/>
  </si>
  <si>
    <t>H</t>
    <phoneticPr fontId="2" type="noConversion"/>
  </si>
  <si>
    <r>
      <t xml:space="preserve">1uM </t>
    </r>
    <r>
      <rPr>
        <sz val="11"/>
        <rFont val="宋体"/>
        <family val="3"/>
        <charset val="134"/>
      </rPr>
      <t>7</t>
    </r>
    <r>
      <rPr>
        <sz val="11"/>
        <rFont val="宋体"/>
        <family val="3"/>
        <charset val="134"/>
      </rPr>
      <t>.</t>
    </r>
    <r>
      <rPr>
        <sz val="11"/>
        <rFont val="宋体"/>
        <family val="3"/>
        <charset val="134"/>
      </rPr>
      <t>5ss</t>
    </r>
    <r>
      <rPr>
        <sz val="11"/>
        <rFont val="宋体"/>
        <family val="3"/>
        <charset val="134"/>
      </rPr>
      <t>DNA+7.5另一ssDNA+285 37°1h</t>
    </r>
    <phoneticPr fontId="2" type="noConversion"/>
  </si>
  <si>
    <r>
      <t xml:space="preserve">1uM </t>
    </r>
    <r>
      <rPr>
        <sz val="11"/>
        <rFont val="宋体"/>
        <family val="3"/>
        <charset val="134"/>
      </rPr>
      <t>7</t>
    </r>
    <r>
      <rPr>
        <sz val="11"/>
        <rFont val="宋体"/>
        <family val="3"/>
        <charset val="134"/>
      </rPr>
      <t>.</t>
    </r>
    <r>
      <rPr>
        <sz val="11"/>
        <rFont val="宋体"/>
        <family val="3"/>
        <charset val="134"/>
      </rPr>
      <t>5ss</t>
    </r>
    <r>
      <rPr>
        <sz val="11"/>
        <rFont val="宋体"/>
        <family val="3"/>
        <charset val="134"/>
      </rPr>
      <t>DNA+3.75蛋白+285 37°1h</t>
    </r>
  </si>
  <si>
    <r>
      <t xml:space="preserve">1uM </t>
    </r>
    <r>
      <rPr>
        <sz val="11"/>
        <rFont val="宋体"/>
        <family val="3"/>
        <charset val="134"/>
      </rPr>
      <t>7</t>
    </r>
    <r>
      <rPr>
        <sz val="11"/>
        <rFont val="宋体"/>
        <family val="3"/>
        <charset val="134"/>
      </rPr>
      <t>.</t>
    </r>
    <r>
      <rPr>
        <sz val="11"/>
        <rFont val="宋体"/>
        <family val="3"/>
        <charset val="134"/>
      </rPr>
      <t>5ss</t>
    </r>
    <r>
      <rPr>
        <sz val="11"/>
        <rFont val="宋体"/>
        <family val="3"/>
        <charset val="134"/>
      </rPr>
      <t>DNA+3.75蛋白+285 37°1h</t>
    </r>
    <phoneticPr fontId="2" type="noConversion"/>
  </si>
  <si>
    <t>结合1014的琼脂糖凝胶和FRET结果不符：琼脂糖PDGFRT没有dsDNA的合成，有保留， 怀疑dsDNA合成时，温度过高使得与蛋白结合的ssDNA被竞争下来。所以1017实验改成室温孵育看差异
没有Fret的话再 37°1h</t>
    <phoneticPr fontId="2" type="noConversion"/>
  </si>
  <si>
    <r>
      <rPr>
        <b/>
        <sz val="16.5"/>
        <color rgb="FF000000"/>
        <rFont val="宋体"/>
        <family val="3"/>
        <charset val="134"/>
      </rPr>
      <t>琼脂糖凝胶：</t>
    </r>
    <r>
      <rPr>
        <b/>
        <sz val="16.5"/>
        <color rgb="FF000000"/>
        <rFont val="Georgia"/>
        <family val="1"/>
      </rPr>
      <t>251017</t>
    </r>
    <phoneticPr fontId="2" type="noConversion"/>
  </si>
  <si>
    <t>10 μL+B77:B82</t>
    <phoneticPr fontId="2" type="noConversion"/>
  </si>
  <si>
    <t>A取10，加1（10uM）</t>
    <phoneticPr fontId="2" type="noConversion"/>
  </si>
  <si>
    <t>B取10，加1（10uM）</t>
    <phoneticPr fontId="2" type="noConversion"/>
  </si>
  <si>
    <t>H取10，加1（10uM）</t>
    <phoneticPr fontId="2" type="noConversion"/>
  </si>
  <si>
    <t>K取10，加1（10uM）</t>
    <phoneticPr fontId="2" type="noConversion"/>
  </si>
  <si>
    <t>10 uM 1+5+5</t>
    <phoneticPr fontId="2" type="noConversion"/>
  </si>
  <si>
    <t>dsDNA</t>
    <phoneticPr fontId="2" type="noConversion"/>
  </si>
  <si>
    <r>
      <rPr>
        <b/>
        <sz val="16.5"/>
        <color rgb="FF000000"/>
        <rFont val="宋体"/>
        <family val="3"/>
        <charset val="134"/>
      </rPr>
      <t>琼脂糖凝胶：</t>
    </r>
    <r>
      <rPr>
        <b/>
        <sz val="16.5"/>
        <color rgb="FF000000"/>
        <rFont val="Georgia"/>
        <family val="1"/>
      </rPr>
      <t>251018</t>
    </r>
    <phoneticPr fontId="2" type="noConversion"/>
  </si>
  <si>
    <t>结果怀疑7号孔补加ssDNA时错加为PDGF，导致无dsDNA 且ssDNA条带加深</t>
    <phoneticPr fontId="2" type="noConversion"/>
  </si>
  <si>
    <t>H组孵育后+PDGF aptamer RT0.5 h</t>
    <phoneticPr fontId="2" type="noConversion"/>
  </si>
  <si>
    <t>K组孵育后+CD3 aptamer RT0.5 h</t>
    <phoneticPr fontId="2" type="noConversion"/>
  </si>
  <si>
    <t>结果：10和11号孔样品处理时编号和加样均混乱 不可靠</t>
    <phoneticPr fontId="2" type="noConversion"/>
  </si>
  <si>
    <r>
      <t xml:space="preserve">1uM </t>
    </r>
    <r>
      <rPr>
        <sz val="11"/>
        <rFont val="宋体"/>
        <family val="3"/>
        <charset val="134"/>
      </rPr>
      <t>7</t>
    </r>
    <r>
      <rPr>
        <sz val="11"/>
        <rFont val="宋体"/>
        <family val="3"/>
        <charset val="134"/>
      </rPr>
      <t>.</t>
    </r>
    <r>
      <rPr>
        <sz val="11"/>
        <rFont val="宋体"/>
        <family val="3"/>
        <charset val="134"/>
      </rPr>
      <t>5ss</t>
    </r>
    <r>
      <rPr>
        <sz val="11"/>
        <rFont val="宋体"/>
        <family val="3"/>
        <charset val="134"/>
      </rPr>
      <t>DNA+3.75蛋白+288.75</t>
    </r>
    <phoneticPr fontId="2" type="noConversion"/>
  </si>
  <si>
    <t>1h后，补加0.75ul另一10uM ssDNA 37 2h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</si>
</sst>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宋体"/>
    </font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6.5"/>
      <color rgb="FF000000"/>
      <name val="Georgia"/>
      <family val="1"/>
    </font>
    <font>
      <sz val="16.5"/>
      <color rgb="FF000000"/>
      <name val="宋体"/>
      <family val="3"/>
      <charset val="134"/>
    </font>
    <font>
      <b/>
      <sz val="16.5"/>
      <color rgb="FF000000"/>
      <name val="Georgia"/>
      <family val="1"/>
    </font>
    <font>
      <b/>
      <sz val="16.5"/>
      <color rgb="FF000000"/>
      <name val="宋体"/>
      <family val="3"/>
      <charset val="134"/>
    </font>
    <font>
      <b/>
      <sz val="16.5"/>
      <color rgb="FF000000"/>
      <name val="Georgia"/>
      <family val="3"/>
      <charset val="134"/>
    </font>
    <font>
      <sz val="11"/>
      <color rgb="FF000000"/>
      <name val="Georgia"/>
      <family val="1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49" fontId="3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5" fillId="3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opLeftCell="A4" zoomScale="160" zoomScaleNormal="160" workbookViewId="0">
      <selection activeCell="C15" sqref="C15"/>
    </sheetView>
  </sheetViews>
  <sheetFormatPr defaultColWidth="10" defaultRowHeight="13.5" x14ac:dyDescent="0.3"/>
  <cols>
    <col min="1" max="1" width="11.1328125" style="1" bestFit="1" customWidth="1"/>
    <col min="2" max="2" width="11.796875" style="1" customWidth="1"/>
    <col min="3" max="16384" width="10" style="1"/>
  </cols>
  <sheetData>
    <row r="1" spans="1:7" customFormat="1" ht="22.9" customHeight="1" x14ac:dyDescent="0.3">
      <c r="A1" s="16" t="s">
        <v>64</v>
      </c>
      <c r="B1" s="16"/>
      <c r="C1" s="16"/>
      <c r="D1" s="16"/>
      <c r="E1" s="16"/>
      <c r="F1" s="16"/>
      <c r="G1" s="16"/>
    </row>
    <row r="2" spans="1:7" customFormat="1" ht="22.9" customHeight="1" x14ac:dyDescent="0.3">
      <c r="A2" s="17" t="s">
        <v>69</v>
      </c>
      <c r="B2" s="17"/>
      <c r="C2" s="17"/>
      <c r="D2" s="17"/>
      <c r="E2" s="17"/>
      <c r="F2" s="17"/>
      <c r="G2" s="17"/>
    </row>
    <row r="3" spans="1:7" x14ac:dyDescent="0.3">
      <c r="A3" s="1" t="s">
        <v>0</v>
      </c>
    </row>
    <row r="4" spans="1:7" x14ac:dyDescent="0.3">
      <c r="A4" s="1" t="s">
        <v>1</v>
      </c>
      <c r="B4" s="18" t="s">
        <v>68</v>
      </c>
    </row>
    <row r="5" spans="1:7" x14ac:dyDescent="0.3">
      <c r="A5" s="2" t="s">
        <v>66</v>
      </c>
      <c r="B5" s="19"/>
    </row>
    <row r="6" spans="1:7" x14ac:dyDescent="0.3">
      <c r="A6" s="2" t="s">
        <v>67</v>
      </c>
      <c r="B6" s="19"/>
    </row>
    <row r="7" spans="1:7" x14ac:dyDescent="0.3">
      <c r="A7" s="2" t="s">
        <v>17</v>
      </c>
      <c r="B7" s="19"/>
    </row>
    <row r="8" spans="1:7" x14ac:dyDescent="0.3">
      <c r="A8" s="2" t="s">
        <v>18</v>
      </c>
    </row>
    <row r="9" spans="1:7" x14ac:dyDescent="0.3">
      <c r="A9" s="2" t="s">
        <v>19</v>
      </c>
    </row>
    <row r="10" spans="1:7" x14ac:dyDescent="0.3">
      <c r="A10" s="17" t="s">
        <v>124</v>
      </c>
      <c r="B10" s="17"/>
      <c r="C10" s="17"/>
      <c r="D10" s="17"/>
      <c r="E10" s="17"/>
      <c r="F10" s="17"/>
      <c r="G10" s="17"/>
    </row>
    <row r="11" spans="1:7" customFormat="1" x14ac:dyDescent="0.3">
      <c r="A11" t="s">
        <v>71</v>
      </c>
      <c r="B11" t="s">
        <v>72</v>
      </c>
      <c r="C11">
        <v>1</v>
      </c>
      <c r="D11">
        <v>1</v>
      </c>
      <c r="E11" t="s">
        <v>73</v>
      </c>
      <c r="F11" t="s">
        <v>74</v>
      </c>
    </row>
    <row r="12" spans="1:7" customFormat="1" x14ac:dyDescent="0.3">
      <c r="A12" t="s">
        <v>75</v>
      </c>
      <c r="B12" t="s">
        <v>76</v>
      </c>
      <c r="C12">
        <v>2</v>
      </c>
      <c r="D12">
        <v>2</v>
      </c>
      <c r="E12" t="s">
        <v>73</v>
      </c>
      <c r="F12" t="s">
        <v>74</v>
      </c>
    </row>
    <row r="13" spans="1:7" customFormat="1" x14ac:dyDescent="0.3">
      <c r="A13" t="s">
        <v>77</v>
      </c>
      <c r="C13">
        <v>5</v>
      </c>
      <c r="D13">
        <v>5</v>
      </c>
      <c r="E13" t="s">
        <v>73</v>
      </c>
      <c r="F13" t="s">
        <v>74</v>
      </c>
    </row>
    <row r="14" spans="1:7" customFormat="1" x14ac:dyDescent="0.3">
      <c r="A14" t="s">
        <v>78</v>
      </c>
      <c r="C14">
        <v>10</v>
      </c>
      <c r="D14">
        <v>10</v>
      </c>
    </row>
    <row r="15" spans="1:7" customFormat="1" x14ac:dyDescent="0.3">
      <c r="A15" t="s">
        <v>79</v>
      </c>
      <c r="C15">
        <v>20</v>
      </c>
      <c r="D15">
        <v>20</v>
      </c>
    </row>
    <row r="16" spans="1:7" customFormat="1" x14ac:dyDescent="0.3">
      <c r="A16" t="s">
        <v>80</v>
      </c>
      <c r="C16">
        <v>50</v>
      </c>
      <c r="D16">
        <v>50</v>
      </c>
    </row>
    <row r="17" spans="1:7" customFormat="1" x14ac:dyDescent="0.3">
      <c r="A17" t="s">
        <v>81</v>
      </c>
      <c r="C17" t="s">
        <v>82</v>
      </c>
      <c r="D17" t="s">
        <v>82</v>
      </c>
    </row>
    <row r="18" spans="1:7" customFormat="1" x14ac:dyDescent="0.3">
      <c r="A18" t="s">
        <v>83</v>
      </c>
      <c r="C18" s="20" t="s">
        <v>84</v>
      </c>
      <c r="D18" s="21"/>
    </row>
    <row r="19" spans="1:7" customFormat="1" x14ac:dyDescent="0.3"/>
    <row r="20" spans="1:7" customFormat="1" x14ac:dyDescent="0.3">
      <c r="A20" s="3" t="s">
        <v>85</v>
      </c>
      <c r="B20" s="3" t="s">
        <v>86</v>
      </c>
    </row>
    <row r="22" spans="1:7" x14ac:dyDescent="0.3">
      <c r="A22" s="17" t="s">
        <v>65</v>
      </c>
      <c r="B22" s="17"/>
      <c r="C22" s="17"/>
      <c r="D22" s="17"/>
      <c r="E22" s="17"/>
      <c r="F22" s="17"/>
      <c r="G22" s="17"/>
    </row>
    <row r="23" spans="1:7" customFormat="1" x14ac:dyDescent="0.3">
      <c r="A23" t="s">
        <v>2</v>
      </c>
      <c r="B23" s="3" t="s">
        <v>23</v>
      </c>
      <c r="C23" s="3" t="s">
        <v>24</v>
      </c>
      <c r="D23" s="3" t="s">
        <v>25</v>
      </c>
      <c r="E23" t="s">
        <v>3</v>
      </c>
      <c r="F23" t="s">
        <v>4</v>
      </c>
    </row>
    <row r="24" spans="1:7" x14ac:dyDescent="0.3">
      <c r="A24" s="18" t="s">
        <v>70</v>
      </c>
      <c r="B24" s="19"/>
      <c r="C24" s="19"/>
      <c r="D24" s="19"/>
      <c r="E24" s="19"/>
      <c r="F24" s="19"/>
    </row>
  </sheetData>
  <mergeCells count="7">
    <mergeCell ref="A1:G1"/>
    <mergeCell ref="A2:G2"/>
    <mergeCell ref="B4:B7"/>
    <mergeCell ref="A22:G22"/>
    <mergeCell ref="A24:F24"/>
    <mergeCell ref="C18:D18"/>
    <mergeCell ref="A10:G1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7"/>
  <sheetViews>
    <sheetView tabSelected="1" topLeftCell="A45" zoomScale="66" zoomScaleNormal="175" workbookViewId="0">
      <selection activeCell="J52" sqref="J52"/>
    </sheetView>
  </sheetViews>
  <sheetFormatPr defaultColWidth="10" defaultRowHeight="13.5" x14ac:dyDescent="0.3"/>
  <cols>
    <col min="1" max="1" width="17.3984375" customWidth="1"/>
    <col min="2" max="2" width="20.9296875" customWidth="1"/>
    <col min="3" max="3" width="15.73046875" customWidth="1"/>
    <col min="4" max="4" width="22.59765625" customWidth="1"/>
    <col min="5" max="5" width="30.6640625" customWidth="1"/>
    <col min="6" max="6" width="20.59765625" customWidth="1"/>
    <col min="9" max="10" width="23.06640625" customWidth="1"/>
    <col min="11" max="12" width="9.73046875" customWidth="1"/>
  </cols>
  <sheetData>
    <row r="1" spans="1:12" ht="123.75" customHeight="1" x14ac:dyDescent="0.3">
      <c r="A1" s="16" t="s">
        <v>58</v>
      </c>
      <c r="B1" s="16"/>
      <c r="C1" s="16"/>
      <c r="D1" s="16"/>
      <c r="E1" s="16"/>
      <c r="F1" s="16"/>
      <c r="G1" s="16"/>
    </row>
    <row r="2" spans="1:12" ht="55.5" customHeight="1" x14ac:dyDescent="0.3">
      <c r="A2" s="16" t="s">
        <v>123</v>
      </c>
      <c r="B2" s="16"/>
      <c r="C2" s="16"/>
      <c r="D2" s="16"/>
      <c r="E2" s="16"/>
      <c r="F2" s="7"/>
      <c r="G2" s="7"/>
    </row>
    <row r="3" spans="1:12" ht="13.9" x14ac:dyDescent="0.3">
      <c r="D3" s="8" t="s">
        <v>87</v>
      </c>
      <c r="E3" s="8" t="s">
        <v>88</v>
      </c>
      <c r="G3" s="8" t="s">
        <v>89</v>
      </c>
      <c r="I3" t="s">
        <v>90</v>
      </c>
      <c r="K3" s="8" t="s">
        <v>91</v>
      </c>
    </row>
    <row r="4" spans="1:12" ht="13.9" x14ac:dyDescent="0.3">
      <c r="A4" s="8" t="s">
        <v>92</v>
      </c>
      <c r="C4" s="8" t="s">
        <v>93</v>
      </c>
      <c r="D4" s="8" t="s">
        <v>94</v>
      </c>
      <c r="E4" s="8" t="s">
        <v>93</v>
      </c>
      <c r="F4" s="8" t="s">
        <v>94</v>
      </c>
      <c r="G4" s="8" t="s">
        <v>93</v>
      </c>
      <c r="H4" s="8" t="s">
        <v>94</v>
      </c>
      <c r="I4" s="8" t="s">
        <v>93</v>
      </c>
      <c r="J4" s="8" t="s">
        <v>94</v>
      </c>
      <c r="K4" s="8" t="s">
        <v>93</v>
      </c>
      <c r="L4" s="8" t="s">
        <v>95</v>
      </c>
    </row>
    <row r="5" spans="1:12" s="4" customFormat="1" ht="27.75" x14ac:dyDescent="0.3">
      <c r="A5" s="4" t="s">
        <v>96</v>
      </c>
      <c r="B5" s="9" t="s">
        <v>97</v>
      </c>
      <c r="C5" s="10">
        <v>100</v>
      </c>
      <c r="D5" s="9" t="s">
        <v>98</v>
      </c>
      <c r="E5" s="9">
        <v>100</v>
      </c>
      <c r="F5" s="9" t="s">
        <v>99</v>
      </c>
      <c r="G5" s="9">
        <v>100</v>
      </c>
      <c r="H5" s="9" t="s">
        <v>100</v>
      </c>
      <c r="I5" s="9">
        <v>100</v>
      </c>
      <c r="J5" s="4" t="s">
        <v>101</v>
      </c>
      <c r="K5" s="9" t="s">
        <v>102</v>
      </c>
      <c r="L5" s="9" t="s">
        <v>103</v>
      </c>
    </row>
    <row r="6" spans="1:12" ht="13.9" x14ac:dyDescent="0.3">
      <c r="B6" s="8" t="s">
        <v>104</v>
      </c>
      <c r="C6" s="11">
        <v>50</v>
      </c>
      <c r="D6" s="8" t="s">
        <v>105</v>
      </c>
      <c r="E6">
        <v>50</v>
      </c>
      <c r="F6" s="8" t="s">
        <v>106</v>
      </c>
      <c r="G6">
        <v>50</v>
      </c>
      <c r="H6" s="8" t="s">
        <v>106</v>
      </c>
      <c r="I6">
        <v>50</v>
      </c>
      <c r="J6" s="8" t="s">
        <v>106</v>
      </c>
    </row>
    <row r="7" spans="1:12" ht="13.9" x14ac:dyDescent="0.3">
      <c r="B7" s="8" t="s">
        <v>107</v>
      </c>
      <c r="C7" s="11">
        <v>25</v>
      </c>
      <c r="D7" s="8" t="s">
        <v>108</v>
      </c>
      <c r="E7">
        <v>25</v>
      </c>
      <c r="F7" s="8" t="s">
        <v>108</v>
      </c>
      <c r="G7">
        <v>25</v>
      </c>
      <c r="H7" s="8" t="s">
        <v>108</v>
      </c>
      <c r="I7">
        <v>25</v>
      </c>
      <c r="J7" s="8" t="s">
        <v>108</v>
      </c>
    </row>
    <row r="8" spans="1:12" ht="13.9" x14ac:dyDescent="0.3">
      <c r="B8" s="8" t="s">
        <v>109</v>
      </c>
      <c r="C8">
        <v>10</v>
      </c>
      <c r="D8" s="8" t="s">
        <v>110</v>
      </c>
      <c r="E8">
        <v>10</v>
      </c>
      <c r="F8" s="8" t="s">
        <v>110</v>
      </c>
      <c r="G8">
        <v>10</v>
      </c>
      <c r="H8" s="8" t="s">
        <v>110</v>
      </c>
      <c r="I8">
        <v>10</v>
      </c>
      <c r="J8" s="8" t="s">
        <v>110</v>
      </c>
    </row>
    <row r="9" spans="1:12" ht="13.9" x14ac:dyDescent="0.3">
      <c r="B9" s="8" t="s">
        <v>111</v>
      </c>
      <c r="C9">
        <v>5</v>
      </c>
      <c r="D9" s="8" t="s">
        <v>112</v>
      </c>
      <c r="E9">
        <v>5</v>
      </c>
      <c r="F9" s="8" t="s">
        <v>112</v>
      </c>
      <c r="G9">
        <v>5</v>
      </c>
      <c r="H9" s="8" t="s">
        <v>112</v>
      </c>
      <c r="I9">
        <v>5</v>
      </c>
      <c r="J9" s="8" t="s">
        <v>112</v>
      </c>
    </row>
    <row r="10" spans="1:12" ht="13.9" x14ac:dyDescent="0.3">
      <c r="B10" s="8" t="s">
        <v>113</v>
      </c>
      <c r="C10">
        <v>2.5</v>
      </c>
      <c r="D10" s="8" t="s">
        <v>114</v>
      </c>
      <c r="E10">
        <v>2.5</v>
      </c>
      <c r="F10" s="8" t="s">
        <v>114</v>
      </c>
      <c r="G10">
        <v>2.5</v>
      </c>
      <c r="H10" s="8" t="s">
        <v>114</v>
      </c>
      <c r="I10">
        <v>2.5</v>
      </c>
      <c r="J10" s="8" t="s">
        <v>114</v>
      </c>
    </row>
    <row r="11" spans="1:12" ht="13.9" x14ac:dyDescent="0.3">
      <c r="B11" s="8"/>
      <c r="C11" s="21" t="s">
        <v>115</v>
      </c>
      <c r="D11" s="21"/>
      <c r="E11" s="21" t="s">
        <v>116</v>
      </c>
      <c r="F11" s="21"/>
      <c r="G11" s="21"/>
      <c r="H11" s="21"/>
    </row>
    <row r="12" spans="1:12" ht="13.9" x14ac:dyDescent="0.3">
      <c r="B12" s="8"/>
      <c r="C12" s="21" t="s">
        <v>117</v>
      </c>
      <c r="D12" s="21"/>
    </row>
    <row r="13" spans="1:12" ht="13.9" x14ac:dyDescent="0.3">
      <c r="B13" s="8"/>
    </row>
    <row r="14" spans="1:12" ht="13.9" x14ac:dyDescent="0.3">
      <c r="B14" s="8"/>
      <c r="C14" s="11" t="s">
        <v>118</v>
      </c>
      <c r="E14" t="s">
        <v>119</v>
      </c>
      <c r="F14" t="s">
        <v>120</v>
      </c>
      <c r="G14" t="s">
        <v>121</v>
      </c>
      <c r="H14" t="s">
        <v>122</v>
      </c>
    </row>
    <row r="15" spans="1:12" ht="55.5" customHeight="1" x14ac:dyDescent="0.3">
      <c r="A15" s="16" t="s">
        <v>62</v>
      </c>
      <c r="B15" s="16"/>
      <c r="C15" s="16"/>
      <c r="D15" s="16"/>
      <c r="E15" s="16"/>
      <c r="F15" s="7"/>
      <c r="G15" s="7"/>
    </row>
    <row r="16" spans="1:12" x14ac:dyDescent="0.3">
      <c r="A16" t="s">
        <v>6</v>
      </c>
      <c r="B16" t="s">
        <v>5</v>
      </c>
      <c r="C16" t="s">
        <v>7</v>
      </c>
      <c r="D16" t="s">
        <v>8</v>
      </c>
      <c r="E16" t="s">
        <v>8</v>
      </c>
      <c r="F16" t="s">
        <v>11</v>
      </c>
    </row>
    <row r="17" spans="1:7" x14ac:dyDescent="0.3">
      <c r="A17">
        <v>0.75</v>
      </c>
      <c r="B17" s="3" t="s">
        <v>49</v>
      </c>
      <c r="C17">
        <v>0.5</v>
      </c>
      <c r="D17">
        <v>1.875</v>
      </c>
      <c r="E17">
        <v>1.875</v>
      </c>
      <c r="F17">
        <f>200-E17*2</f>
        <v>196.25</v>
      </c>
    </row>
    <row r="18" spans="1:7" x14ac:dyDescent="0.3">
      <c r="A18" t="s">
        <v>12</v>
      </c>
      <c r="C18">
        <v>1</v>
      </c>
      <c r="D18">
        <v>3.75</v>
      </c>
      <c r="E18">
        <v>3.75</v>
      </c>
      <c r="F18">
        <f>200-E18*2</f>
        <v>192.5</v>
      </c>
    </row>
    <row r="19" spans="1:7" x14ac:dyDescent="0.3">
      <c r="C19">
        <v>2</v>
      </c>
      <c r="D19">
        <v>7.5</v>
      </c>
      <c r="E19">
        <v>7.5</v>
      </c>
      <c r="F19">
        <f>200-E19*2</f>
        <v>185</v>
      </c>
    </row>
    <row r="20" spans="1:7" x14ac:dyDescent="0.3">
      <c r="C20">
        <v>5</v>
      </c>
      <c r="D20">
        <v>18.75</v>
      </c>
      <c r="E20">
        <v>18.75</v>
      </c>
      <c r="F20">
        <f>200-E20*2</f>
        <v>162.5</v>
      </c>
    </row>
    <row r="21" spans="1:7" x14ac:dyDescent="0.3">
      <c r="C21" s="3" t="s">
        <v>57</v>
      </c>
      <c r="D21">
        <f>SUM(D17:D20)</f>
        <v>31.875</v>
      </c>
    </row>
    <row r="22" spans="1:7" x14ac:dyDescent="0.3">
      <c r="D22" t="s">
        <v>9</v>
      </c>
    </row>
    <row r="23" spans="1:7" x14ac:dyDescent="0.3">
      <c r="A23" s="3" t="s">
        <v>20</v>
      </c>
    </row>
    <row r="24" spans="1:7" x14ac:dyDescent="0.3">
      <c r="A24" s="3" t="s">
        <v>21</v>
      </c>
    </row>
    <row r="25" spans="1:7" x14ac:dyDescent="0.3">
      <c r="A25" s="3" t="s">
        <v>22</v>
      </c>
    </row>
    <row r="26" spans="1:7" x14ac:dyDescent="0.3">
      <c r="A26" s="3" t="s">
        <v>59</v>
      </c>
      <c r="B26" s="20" t="s">
        <v>60</v>
      </c>
      <c r="C26" s="3" t="s">
        <v>55</v>
      </c>
    </row>
    <row r="27" spans="1:7" x14ac:dyDescent="0.3">
      <c r="A27" t="s">
        <v>10</v>
      </c>
      <c r="B27" s="20"/>
      <c r="C27" s="3" t="s">
        <v>56</v>
      </c>
    </row>
    <row r="28" spans="1:7" x14ac:dyDescent="0.3">
      <c r="A28" t="s">
        <v>13</v>
      </c>
      <c r="B28" s="20"/>
      <c r="C28" t="s">
        <v>14</v>
      </c>
      <c r="D28" s="3" t="s">
        <v>61</v>
      </c>
    </row>
    <row r="29" spans="1:7" ht="48" customHeight="1" x14ac:dyDescent="0.3">
      <c r="A29" s="7"/>
      <c r="B29" s="7"/>
      <c r="C29" s="7"/>
      <c r="D29" s="7"/>
      <c r="E29" s="7"/>
      <c r="F29" s="7"/>
      <c r="G29" s="7"/>
    </row>
    <row r="30" spans="1:7" x14ac:dyDescent="0.3">
      <c r="A30" s="3"/>
    </row>
    <row r="31" spans="1:7" x14ac:dyDescent="0.3">
      <c r="B31" s="3"/>
      <c r="C31" s="3"/>
      <c r="D31" s="3"/>
    </row>
    <row r="32" spans="1:7" ht="87" customHeight="1" x14ac:dyDescent="0.3">
      <c r="A32" s="25" t="s">
        <v>63</v>
      </c>
      <c r="B32" s="26"/>
      <c r="C32" s="26"/>
      <c r="D32" s="26"/>
      <c r="E32" s="26"/>
    </row>
    <row r="33" spans="1:10" x14ac:dyDescent="0.3">
      <c r="A33" s="3" t="s">
        <v>26</v>
      </c>
      <c r="D33" s="2"/>
    </row>
    <row r="34" spans="1:10" s="1" customFormat="1" ht="40.5" x14ac:dyDescent="0.3">
      <c r="B34" s="12" t="s">
        <v>135</v>
      </c>
      <c r="C34" s="12" t="s">
        <v>133</v>
      </c>
      <c r="E34" s="18" t="s">
        <v>37</v>
      </c>
      <c r="F34" s="18"/>
      <c r="G34" s="18"/>
      <c r="H34" s="18"/>
      <c r="I34" s="2" t="s">
        <v>40</v>
      </c>
    </row>
    <row r="35" spans="1:10" x14ac:dyDescent="0.3">
      <c r="B35">
        <v>1</v>
      </c>
      <c r="C35">
        <v>2</v>
      </c>
      <c r="D35">
        <v>3</v>
      </c>
      <c r="E35">
        <v>4</v>
      </c>
      <c r="F35">
        <v>5</v>
      </c>
      <c r="G35">
        <v>6</v>
      </c>
      <c r="H35">
        <v>7</v>
      </c>
      <c r="I35">
        <v>8</v>
      </c>
    </row>
    <row r="36" spans="1:10" s="4" customFormat="1" ht="40.5" x14ac:dyDescent="0.3">
      <c r="B36" s="4" t="s">
        <v>15</v>
      </c>
      <c r="C36" s="5" t="s">
        <v>28</v>
      </c>
      <c r="D36" s="5" t="s">
        <v>29</v>
      </c>
      <c r="E36" s="13" t="s">
        <v>32</v>
      </c>
      <c r="F36" s="13" t="s">
        <v>33</v>
      </c>
      <c r="G36" s="5" t="s">
        <v>30</v>
      </c>
      <c r="H36" s="5" t="s">
        <v>31</v>
      </c>
      <c r="I36" s="13" t="s">
        <v>38</v>
      </c>
      <c r="J36" s="13" t="s">
        <v>137</v>
      </c>
    </row>
    <row r="37" spans="1:10" s="4" customFormat="1" ht="45" customHeight="1" x14ac:dyDescent="0.3">
      <c r="A37" s="6" t="s">
        <v>41</v>
      </c>
      <c r="C37" s="22" t="s">
        <v>27</v>
      </c>
      <c r="D37" s="22"/>
      <c r="E37" s="22" t="s">
        <v>35</v>
      </c>
      <c r="F37" s="22"/>
      <c r="G37" s="22" t="s">
        <v>34</v>
      </c>
      <c r="H37" s="22"/>
      <c r="I37" s="5" t="s">
        <v>36</v>
      </c>
    </row>
    <row r="38" spans="1:10" s="4" customFormat="1" ht="40.5" x14ac:dyDescent="0.3">
      <c r="A38" s="5" t="s">
        <v>42</v>
      </c>
      <c r="B38" s="5" t="s">
        <v>48</v>
      </c>
      <c r="C38" s="5" t="s">
        <v>140</v>
      </c>
      <c r="D38" s="5" t="s">
        <v>140</v>
      </c>
      <c r="E38" s="5" t="s">
        <v>134</v>
      </c>
      <c r="F38" s="5" t="s">
        <v>134</v>
      </c>
      <c r="G38" s="5" t="s">
        <v>141</v>
      </c>
      <c r="H38" s="5" t="s">
        <v>141</v>
      </c>
      <c r="I38" s="5" t="s">
        <v>136</v>
      </c>
    </row>
    <row r="39" spans="1:10" ht="81" x14ac:dyDescent="0.3">
      <c r="A39" s="3" t="s">
        <v>43</v>
      </c>
      <c r="B39" s="3" t="s">
        <v>45</v>
      </c>
      <c r="C39" s="3" t="s">
        <v>44</v>
      </c>
      <c r="D39" s="5" t="s">
        <v>47</v>
      </c>
      <c r="E39" s="3" t="s">
        <v>142</v>
      </c>
      <c r="F39" s="3" t="s">
        <v>143</v>
      </c>
      <c r="G39" s="3" t="s">
        <v>144</v>
      </c>
    </row>
    <row r="40" spans="1:10" x14ac:dyDescent="0.3">
      <c r="A40" s="3"/>
      <c r="C40" s="3"/>
    </row>
    <row r="41" spans="1:10" x14ac:dyDescent="0.3">
      <c r="C41" s="3"/>
      <c r="H41" s="3" t="s">
        <v>46</v>
      </c>
      <c r="I41" s="3" t="s">
        <v>54</v>
      </c>
    </row>
    <row r="42" spans="1:10" x14ac:dyDescent="0.3">
      <c r="A42" s="3" t="s">
        <v>39</v>
      </c>
      <c r="H42" s="3" t="s">
        <v>51</v>
      </c>
    </row>
    <row r="43" spans="1:10" x14ac:dyDescent="0.3">
      <c r="A43" t="s">
        <v>16</v>
      </c>
      <c r="G43" s="3" t="s">
        <v>50</v>
      </c>
      <c r="H43">
        <v>0.75</v>
      </c>
      <c r="I43">
        <v>3.75</v>
      </c>
    </row>
    <row r="44" spans="1:10" x14ac:dyDescent="0.3">
      <c r="G44" s="3" t="s">
        <v>52</v>
      </c>
      <c r="H44">
        <v>15</v>
      </c>
      <c r="I44">
        <v>75</v>
      </c>
    </row>
    <row r="45" spans="1:10" x14ac:dyDescent="0.3">
      <c r="B45" s="3" t="s">
        <v>157</v>
      </c>
      <c r="H45" s="3" t="s">
        <v>53</v>
      </c>
    </row>
    <row r="46" spans="1:10" x14ac:dyDescent="0.3">
      <c r="G46" s="3" t="s">
        <v>52</v>
      </c>
      <c r="H46">
        <v>1.5</v>
      </c>
      <c r="I46">
        <v>7.5</v>
      </c>
    </row>
    <row r="47" spans="1:10" ht="87" customHeight="1" x14ac:dyDescent="0.3">
      <c r="A47" s="25" t="s">
        <v>125</v>
      </c>
      <c r="B47" s="26"/>
      <c r="C47" s="26"/>
      <c r="D47" s="26"/>
      <c r="E47" s="26"/>
    </row>
    <row r="48" spans="1:10" x14ac:dyDescent="0.3">
      <c r="A48" t="s">
        <v>6</v>
      </c>
      <c r="B48" t="s">
        <v>5</v>
      </c>
      <c r="C48" t="s">
        <v>7</v>
      </c>
      <c r="D48" t="s">
        <v>8</v>
      </c>
      <c r="E48" t="s">
        <v>8</v>
      </c>
      <c r="F48" t="s">
        <v>11</v>
      </c>
    </row>
    <row r="49" spans="1:7" ht="77.75" customHeight="1" x14ac:dyDescent="0.3">
      <c r="A49" s="3" t="s">
        <v>126</v>
      </c>
      <c r="B49" s="5" t="s">
        <v>127</v>
      </c>
      <c r="C49">
        <v>1</v>
      </c>
      <c r="D49">
        <v>3.75</v>
      </c>
      <c r="E49">
        <v>3.75</v>
      </c>
      <c r="F49">
        <f>200-E49*2</f>
        <v>192.5</v>
      </c>
      <c r="G49" s="3" t="s">
        <v>139</v>
      </c>
    </row>
    <row r="50" spans="1:7" ht="40.5" x14ac:dyDescent="0.3">
      <c r="A50" s="3" t="s">
        <v>131</v>
      </c>
      <c r="B50" s="3" t="s">
        <v>128</v>
      </c>
      <c r="C50" s="5" t="s">
        <v>188</v>
      </c>
      <c r="D50" s="3" t="s">
        <v>189</v>
      </c>
    </row>
    <row r="51" spans="1:7" ht="40.5" x14ac:dyDescent="0.3">
      <c r="A51" s="3" t="s">
        <v>132</v>
      </c>
      <c r="B51" s="3" t="s">
        <v>129</v>
      </c>
      <c r="C51" s="5" t="s">
        <v>138</v>
      </c>
      <c r="D51" s="3" t="s">
        <v>189</v>
      </c>
    </row>
    <row r="52" spans="1:7" ht="40.5" x14ac:dyDescent="0.3">
      <c r="B52" s="3" t="s">
        <v>130</v>
      </c>
      <c r="C52" s="5" t="s">
        <v>146</v>
      </c>
    </row>
    <row r="53" spans="1:7" x14ac:dyDescent="0.3">
      <c r="B53" s="3" t="s">
        <v>22</v>
      </c>
      <c r="C53" s="5"/>
    </row>
    <row r="57" spans="1:7" ht="87" customHeight="1" x14ac:dyDescent="0.3">
      <c r="A57" s="25" t="s">
        <v>145</v>
      </c>
      <c r="B57" s="26"/>
      <c r="C57" s="26"/>
      <c r="D57" s="26"/>
      <c r="E57" s="26"/>
    </row>
    <row r="58" spans="1:7" x14ac:dyDescent="0.3">
      <c r="A58" t="s">
        <v>6</v>
      </c>
      <c r="B58" t="s">
        <v>5</v>
      </c>
      <c r="C58" t="s">
        <v>7</v>
      </c>
      <c r="D58" t="s">
        <v>8</v>
      </c>
      <c r="E58" t="s">
        <v>8</v>
      </c>
      <c r="F58" t="s">
        <v>11</v>
      </c>
    </row>
    <row r="59" spans="1:7" ht="77.75" customHeight="1" x14ac:dyDescent="0.3">
      <c r="A59" s="3" t="s">
        <v>126</v>
      </c>
      <c r="B59" s="5" t="s">
        <v>127</v>
      </c>
      <c r="C59">
        <v>1</v>
      </c>
      <c r="D59">
        <v>3.75</v>
      </c>
      <c r="E59">
        <v>3.75</v>
      </c>
      <c r="F59">
        <f>200-E59*2</f>
        <v>192.5</v>
      </c>
      <c r="G59" s="3" t="s">
        <v>139</v>
      </c>
    </row>
    <row r="60" spans="1:7" ht="27" x14ac:dyDescent="0.3">
      <c r="A60" s="3" t="s">
        <v>131</v>
      </c>
      <c r="B60" s="3" t="s">
        <v>147</v>
      </c>
      <c r="C60" s="5" t="s">
        <v>128</v>
      </c>
      <c r="D60" s="5" t="s">
        <v>172</v>
      </c>
      <c r="E60" s="22" t="s">
        <v>163</v>
      </c>
      <c r="F60" s="23" t="s">
        <v>174</v>
      </c>
      <c r="G60" s="24"/>
    </row>
    <row r="61" spans="1:7" ht="40.5" x14ac:dyDescent="0.3">
      <c r="A61" s="3" t="s">
        <v>132</v>
      </c>
      <c r="B61" s="3" t="s">
        <v>148</v>
      </c>
      <c r="C61" s="5" t="s">
        <v>129</v>
      </c>
      <c r="D61" s="5" t="s">
        <v>173</v>
      </c>
      <c r="E61" s="22"/>
      <c r="F61" s="24"/>
      <c r="G61" s="24"/>
    </row>
    <row r="62" spans="1:7" ht="40.5" x14ac:dyDescent="0.3">
      <c r="B62" s="3" t="s">
        <v>149</v>
      </c>
      <c r="C62" s="5" t="s">
        <v>153</v>
      </c>
      <c r="D62" s="5" t="s">
        <v>173</v>
      </c>
      <c r="E62" s="22"/>
      <c r="F62" s="24"/>
      <c r="G62" s="24"/>
    </row>
    <row r="63" spans="1:7" ht="40.5" x14ac:dyDescent="0.3">
      <c r="B63" s="3" t="s">
        <v>150</v>
      </c>
      <c r="C63" s="5" t="s">
        <v>154</v>
      </c>
      <c r="D63" s="5" t="s">
        <v>173</v>
      </c>
      <c r="E63" s="22"/>
      <c r="F63" s="24"/>
      <c r="G63" s="24"/>
    </row>
    <row r="64" spans="1:7" ht="27" x14ac:dyDescent="0.3">
      <c r="B64" s="3" t="s">
        <v>151</v>
      </c>
      <c r="C64" s="5" t="s">
        <v>130</v>
      </c>
      <c r="D64" s="5" t="s">
        <v>171</v>
      </c>
      <c r="E64" s="3" t="s">
        <v>165</v>
      </c>
    </row>
    <row r="65" spans="1:15" ht="27" x14ac:dyDescent="0.3">
      <c r="B65" s="3" t="s">
        <v>152</v>
      </c>
      <c r="C65" s="5" t="s">
        <v>130</v>
      </c>
      <c r="D65" s="5" t="s">
        <v>155</v>
      </c>
      <c r="E65" s="3" t="s">
        <v>164</v>
      </c>
    </row>
    <row r="66" spans="1:15" x14ac:dyDescent="0.3">
      <c r="B66" s="3" t="s">
        <v>156</v>
      </c>
      <c r="C66" s="5" t="s">
        <v>22</v>
      </c>
    </row>
    <row r="67" spans="1:15" ht="27" x14ac:dyDescent="0.3">
      <c r="B67" s="3" t="s">
        <v>170</v>
      </c>
      <c r="D67" s="5" t="s">
        <v>155</v>
      </c>
      <c r="E67" s="3" t="s">
        <v>165</v>
      </c>
    </row>
    <row r="70" spans="1:15" ht="20.65" x14ac:dyDescent="0.3">
      <c r="A70" s="25" t="s">
        <v>175</v>
      </c>
      <c r="B70" s="26"/>
      <c r="C70" s="26"/>
      <c r="D70" s="26"/>
      <c r="E70" s="26"/>
    </row>
    <row r="71" spans="1:15" x14ac:dyDescent="0.3">
      <c r="A71" s="3" t="s">
        <v>26</v>
      </c>
      <c r="D71" s="2"/>
    </row>
    <row r="72" spans="1:15" ht="27" x14ac:dyDescent="0.3">
      <c r="A72" s="1"/>
      <c r="B72" s="12" t="s">
        <v>135</v>
      </c>
      <c r="C72" s="12"/>
      <c r="D72" s="1"/>
      <c r="E72" s="18" t="s">
        <v>37</v>
      </c>
      <c r="F72" s="18"/>
      <c r="G72" s="18"/>
      <c r="H72" s="18"/>
      <c r="K72" s="2" t="s">
        <v>40</v>
      </c>
      <c r="L72" s="1"/>
    </row>
    <row r="73" spans="1:15" x14ac:dyDescent="0.3">
      <c r="B73">
        <v>1</v>
      </c>
      <c r="C73">
        <v>2</v>
      </c>
      <c r="D73">
        <v>3</v>
      </c>
      <c r="E73">
        <v>4</v>
      </c>
      <c r="F73">
        <v>5</v>
      </c>
      <c r="G73">
        <v>6</v>
      </c>
      <c r="H73">
        <v>7</v>
      </c>
      <c r="I73">
        <v>8</v>
      </c>
      <c r="J73">
        <v>9</v>
      </c>
      <c r="K73">
        <v>10</v>
      </c>
      <c r="L73">
        <v>11</v>
      </c>
      <c r="M73">
        <v>12</v>
      </c>
    </row>
    <row r="74" spans="1:15" ht="81" x14ac:dyDescent="0.3">
      <c r="A74" s="4"/>
      <c r="B74" s="5" t="s">
        <v>182</v>
      </c>
      <c r="C74" s="5" t="s">
        <v>28</v>
      </c>
      <c r="D74" s="5" t="s">
        <v>29</v>
      </c>
      <c r="E74" s="13" t="s">
        <v>32</v>
      </c>
      <c r="F74" s="13" t="s">
        <v>33</v>
      </c>
      <c r="G74" s="5" t="s">
        <v>160</v>
      </c>
      <c r="H74" s="5" t="s">
        <v>161</v>
      </c>
      <c r="I74" s="13" t="s">
        <v>166</v>
      </c>
      <c r="J74" s="13" t="s">
        <v>167</v>
      </c>
      <c r="K74" s="5" t="s">
        <v>185</v>
      </c>
      <c r="L74" s="5" t="s">
        <v>186</v>
      </c>
      <c r="M74" s="13" t="s">
        <v>38</v>
      </c>
      <c r="N74" s="13" t="s">
        <v>137</v>
      </c>
      <c r="O74" s="15" t="s">
        <v>187</v>
      </c>
    </row>
    <row r="75" spans="1:15" ht="27" x14ac:dyDescent="0.3">
      <c r="A75" s="6" t="s">
        <v>41</v>
      </c>
      <c r="B75" s="4"/>
      <c r="C75" s="22" t="s">
        <v>27</v>
      </c>
      <c r="D75" s="22"/>
      <c r="E75" s="22" t="s">
        <v>35</v>
      </c>
      <c r="F75" s="22"/>
      <c r="G75" s="22" t="s">
        <v>34</v>
      </c>
      <c r="H75" s="22"/>
      <c r="I75" s="22" t="s">
        <v>35</v>
      </c>
      <c r="J75" s="22"/>
      <c r="K75" s="22" t="s">
        <v>34</v>
      </c>
      <c r="L75" s="22"/>
      <c r="M75" s="5" t="s">
        <v>36</v>
      </c>
      <c r="N75" s="4"/>
    </row>
    <row r="76" spans="1:15" ht="67.5" x14ac:dyDescent="0.3">
      <c r="A76" s="5" t="s">
        <v>42</v>
      </c>
      <c r="B76" s="5" t="s">
        <v>158</v>
      </c>
      <c r="C76" s="5" t="s">
        <v>158</v>
      </c>
      <c r="D76" s="5" t="s">
        <v>158</v>
      </c>
      <c r="E76" s="5" t="s">
        <v>169</v>
      </c>
      <c r="F76" s="5" t="s">
        <v>168</v>
      </c>
      <c r="G76" s="5" t="s">
        <v>177</v>
      </c>
      <c r="H76" s="5" t="s">
        <v>178</v>
      </c>
      <c r="I76" s="5" t="s">
        <v>169</v>
      </c>
      <c r="J76" s="5" t="s">
        <v>168</v>
      </c>
      <c r="K76" s="5" t="s">
        <v>179</v>
      </c>
      <c r="L76" s="5" t="s">
        <v>180</v>
      </c>
      <c r="M76" s="5" t="s">
        <v>181</v>
      </c>
      <c r="N76" s="4"/>
    </row>
    <row r="77" spans="1:15" ht="81" x14ac:dyDescent="0.3">
      <c r="A77" s="3" t="s">
        <v>43</v>
      </c>
      <c r="B77" s="3" t="s">
        <v>176</v>
      </c>
      <c r="C77" s="3" t="s">
        <v>44</v>
      </c>
      <c r="D77" s="5" t="s">
        <v>159</v>
      </c>
      <c r="E77" s="3" t="s">
        <v>142</v>
      </c>
      <c r="F77" s="3" t="s">
        <v>162</v>
      </c>
      <c r="G77" s="3" t="s">
        <v>144</v>
      </c>
    </row>
    <row r="78" spans="1:15" x14ac:dyDescent="0.3">
      <c r="A78" s="3"/>
      <c r="C78" s="3"/>
    </row>
    <row r="79" spans="1:15" x14ac:dyDescent="0.3">
      <c r="C79" s="3"/>
      <c r="H79" s="3"/>
      <c r="I79" s="3"/>
    </row>
    <row r="80" spans="1:15" x14ac:dyDescent="0.3">
      <c r="A80" s="3" t="s">
        <v>39</v>
      </c>
      <c r="H80" s="3"/>
    </row>
    <row r="81" spans="1:12" x14ac:dyDescent="0.3">
      <c r="A81" t="s">
        <v>16</v>
      </c>
      <c r="G81" s="3"/>
    </row>
    <row r="82" spans="1:12" x14ac:dyDescent="0.3">
      <c r="G82" s="3"/>
    </row>
    <row r="83" spans="1:12" x14ac:dyDescent="0.3">
      <c r="H83" s="3"/>
    </row>
    <row r="84" spans="1:12" x14ac:dyDescent="0.3">
      <c r="G84" s="3"/>
    </row>
    <row r="85" spans="1:12" ht="20.65" x14ac:dyDescent="0.3">
      <c r="A85" s="25" t="s">
        <v>183</v>
      </c>
      <c r="B85" s="26"/>
      <c r="C85" s="26"/>
      <c r="D85" s="26"/>
      <c r="E85" s="26"/>
    </row>
    <row r="86" spans="1:12" x14ac:dyDescent="0.3">
      <c r="A86" s="3" t="s">
        <v>26</v>
      </c>
      <c r="D86" s="2"/>
    </row>
    <row r="87" spans="1:12" ht="27" x14ac:dyDescent="0.3">
      <c r="A87" s="1"/>
      <c r="B87" s="12" t="s">
        <v>135</v>
      </c>
      <c r="C87" s="12"/>
      <c r="D87" s="1"/>
      <c r="E87" s="18" t="s">
        <v>37</v>
      </c>
      <c r="F87" s="18"/>
      <c r="G87" s="18"/>
      <c r="H87" s="18"/>
      <c r="K87" s="2"/>
      <c r="L87" s="1"/>
    </row>
    <row r="88" spans="1:12" x14ac:dyDescent="0.3">
      <c r="B88">
        <v>1</v>
      </c>
      <c r="C88">
        <v>2</v>
      </c>
      <c r="D88">
        <v>3</v>
      </c>
      <c r="E88">
        <v>4</v>
      </c>
      <c r="F88">
        <v>5</v>
      </c>
      <c r="G88">
        <v>6</v>
      </c>
      <c r="H88">
        <v>7</v>
      </c>
      <c r="I88">
        <v>8</v>
      </c>
    </row>
    <row r="89" spans="1:12" ht="54" x14ac:dyDescent="0.3">
      <c r="A89" s="4"/>
      <c r="B89" s="5" t="s">
        <v>182</v>
      </c>
      <c r="C89" s="5" t="s">
        <v>28</v>
      </c>
      <c r="D89" s="5" t="s">
        <v>29</v>
      </c>
      <c r="E89" s="13" t="s">
        <v>166</v>
      </c>
      <c r="F89" s="13" t="s">
        <v>167</v>
      </c>
      <c r="G89" s="5" t="s">
        <v>160</v>
      </c>
      <c r="H89" s="5" t="s">
        <v>161</v>
      </c>
      <c r="I89" s="13" t="s">
        <v>137</v>
      </c>
    </row>
    <row r="90" spans="1:12" x14ac:dyDescent="0.3">
      <c r="A90" s="6" t="s">
        <v>41</v>
      </c>
      <c r="B90" s="4"/>
      <c r="C90" s="22" t="s">
        <v>27</v>
      </c>
      <c r="D90" s="22"/>
      <c r="E90" s="22" t="s">
        <v>35</v>
      </c>
      <c r="F90" s="22"/>
      <c r="G90" s="22" t="s">
        <v>34</v>
      </c>
      <c r="H90" s="22"/>
      <c r="I90" s="4"/>
    </row>
    <row r="91" spans="1:12" ht="54" x14ac:dyDescent="0.3">
      <c r="A91" s="5" t="s">
        <v>42</v>
      </c>
      <c r="B91" s="5" t="s">
        <v>158</v>
      </c>
      <c r="C91" s="5" t="s">
        <v>158</v>
      </c>
      <c r="D91" s="5" t="s">
        <v>158</v>
      </c>
      <c r="E91" s="5" t="s">
        <v>169</v>
      </c>
      <c r="F91" s="5" t="s">
        <v>168</v>
      </c>
      <c r="G91" s="5" t="s">
        <v>179</v>
      </c>
      <c r="H91" s="5" t="s">
        <v>180</v>
      </c>
      <c r="I91" s="4"/>
      <c r="J91" s="14" t="s">
        <v>184</v>
      </c>
    </row>
    <row r="92" spans="1:12" ht="81" x14ac:dyDescent="0.3">
      <c r="A92" s="3" t="s">
        <v>43</v>
      </c>
      <c r="B92" s="3" t="s">
        <v>176</v>
      </c>
      <c r="C92" s="3" t="s">
        <v>44</v>
      </c>
      <c r="D92" s="5" t="s">
        <v>159</v>
      </c>
      <c r="E92" s="3" t="s">
        <v>142</v>
      </c>
      <c r="F92" s="3" t="s">
        <v>162</v>
      </c>
      <c r="G92" s="3" t="s">
        <v>144</v>
      </c>
    </row>
    <row r="93" spans="1:12" x14ac:dyDescent="0.3">
      <c r="A93" s="3"/>
      <c r="C93" s="3"/>
    </row>
    <row r="94" spans="1:12" x14ac:dyDescent="0.3">
      <c r="C94" s="3"/>
      <c r="H94" s="3"/>
      <c r="I94" s="3"/>
    </row>
    <row r="95" spans="1:12" x14ac:dyDescent="0.3">
      <c r="A95" s="3" t="s">
        <v>39</v>
      </c>
      <c r="H95" s="3"/>
    </row>
    <row r="96" spans="1:12" x14ac:dyDescent="0.3">
      <c r="A96" t="s">
        <v>16</v>
      </c>
      <c r="G96" s="3"/>
    </row>
    <row r="97" spans="7:7" x14ac:dyDescent="0.3">
      <c r="G97" s="3"/>
    </row>
  </sheetData>
  <mergeCells count="28">
    <mergeCell ref="G90:H90"/>
    <mergeCell ref="A85:E85"/>
    <mergeCell ref="E87:H87"/>
    <mergeCell ref="C90:D90"/>
    <mergeCell ref="E90:F90"/>
    <mergeCell ref="A1:G1"/>
    <mergeCell ref="A32:E32"/>
    <mergeCell ref="B26:B28"/>
    <mergeCell ref="A15:E15"/>
    <mergeCell ref="C11:D11"/>
    <mergeCell ref="E11:H11"/>
    <mergeCell ref="C12:D12"/>
    <mergeCell ref="A2:E2"/>
    <mergeCell ref="A47:E47"/>
    <mergeCell ref="E34:H34"/>
    <mergeCell ref="C37:D37"/>
    <mergeCell ref="E37:F37"/>
    <mergeCell ref="G37:H37"/>
    <mergeCell ref="I75:J75"/>
    <mergeCell ref="K75:L75"/>
    <mergeCell ref="F60:G63"/>
    <mergeCell ref="A57:E57"/>
    <mergeCell ref="E60:E63"/>
    <mergeCell ref="A70:E70"/>
    <mergeCell ref="E72:H72"/>
    <mergeCell ref="C75:D75"/>
    <mergeCell ref="E75:F75"/>
    <mergeCell ref="G75:H7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荧光分光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PJX110</dc:creator>
  <cp:lastModifiedBy>H Y</cp:lastModifiedBy>
  <dcterms:created xsi:type="dcterms:W3CDTF">2025-10-03T11:15:52Z</dcterms:created>
  <dcterms:modified xsi:type="dcterms:W3CDTF">2025-10-18T09:53:50Z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077f3fa872ce4dc2a778ad3def0589c0_23</vt:lpwstr>
  </property>
</Properties>
</file>